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9.9" sheetId="1" r:id="rId1"/>
    <sheet name="他行" sheetId="2" r:id="rId2"/>
    <sheet name="Sheet2" sheetId="3" r:id="rId3"/>
    <sheet name="Sheet3" sheetId="4" r:id="rId4"/>
    <sheet name="Sheet1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<sst xmlns="http://schemas.openxmlformats.org/spreadsheetml/2006/main" count="257" uniqueCount="99">
  <si>
    <t>湖南湘江新区农村商业银行存款利率调整表</t>
  </si>
  <si>
    <t>生效日期：2023年9月9日</t>
  </si>
  <si>
    <t>项目</t>
  </si>
  <si>
    <t>基准利率</t>
  </si>
  <si>
    <t>加（减）基点</t>
  </si>
  <si>
    <t>整存整取存款
执行利率</t>
  </si>
  <si>
    <t>大额存单存款
执行利率</t>
  </si>
  <si>
    <t>执行利率</t>
  </si>
  <si>
    <t>一、城乡居民和单位存款</t>
  </si>
  <si>
    <t xml:space="preserve">    （一）活期存款</t>
  </si>
  <si>
    <t>-15BP</t>
  </si>
  <si>
    <t>-</t>
  </si>
  <si>
    <t xml:space="preserve">    （二）整存整取定期存款</t>
  </si>
  <si>
    <r>
      <t xml:space="preserve">            </t>
    </r>
    <r>
      <rPr>
        <sz val="12"/>
        <color indexed="8"/>
        <rFont val="宋体"/>
        <family val="0"/>
      </rPr>
      <t>三个月</t>
    </r>
  </si>
  <si>
    <t>+50BP</t>
  </si>
  <si>
    <r>
      <t xml:space="preserve">            </t>
    </r>
    <r>
      <rPr>
        <sz val="12"/>
        <color indexed="8"/>
        <rFont val="宋体"/>
        <family val="0"/>
      </rPr>
      <t>半  年</t>
    </r>
  </si>
  <si>
    <r>
      <t xml:space="preserve">            </t>
    </r>
    <r>
      <rPr>
        <sz val="12"/>
        <color indexed="8"/>
        <rFont val="宋体"/>
        <family val="0"/>
      </rPr>
      <t>一  年</t>
    </r>
  </si>
  <si>
    <r>
      <t xml:space="preserve">            </t>
    </r>
    <r>
      <rPr>
        <sz val="12"/>
        <color indexed="8"/>
        <rFont val="宋体"/>
        <family val="0"/>
      </rPr>
      <t>二  年</t>
    </r>
  </si>
  <si>
    <t>+30BP</t>
  </si>
  <si>
    <r>
      <t xml:space="preserve">            </t>
    </r>
    <r>
      <rPr>
        <sz val="12"/>
        <color indexed="8"/>
        <rFont val="宋体"/>
        <family val="0"/>
      </rPr>
      <t>三  年</t>
    </r>
  </si>
  <si>
    <t>+15BP</t>
  </si>
  <si>
    <r>
      <t xml:space="preserve">            </t>
    </r>
    <r>
      <rPr>
        <sz val="12"/>
        <color indexed="8"/>
        <rFont val="宋体"/>
        <family val="0"/>
      </rPr>
      <t>五  年</t>
    </r>
  </si>
  <si>
    <r>
      <t xml:space="preserve">    </t>
    </r>
    <r>
      <rPr>
        <sz val="12"/>
        <color indexed="8"/>
        <rFont val="宋体"/>
        <family val="0"/>
      </rPr>
      <t>（三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零存整取、整存零取、存本取息</t>
    </r>
  </si>
  <si>
    <r>
      <t xml:space="preserve">          </t>
    </r>
    <r>
      <rPr>
        <sz val="12"/>
        <color indexed="8"/>
        <rFont val="宋体"/>
        <family val="0"/>
      </rPr>
      <t>一  年</t>
    </r>
  </si>
  <si>
    <r>
      <t xml:space="preserve">          </t>
    </r>
    <r>
      <rPr>
        <sz val="12"/>
        <color indexed="8"/>
        <rFont val="宋体"/>
        <family val="0"/>
      </rPr>
      <t>三  年</t>
    </r>
  </si>
  <si>
    <r>
      <t xml:space="preserve">          </t>
    </r>
    <r>
      <rPr>
        <sz val="12"/>
        <color indexed="8"/>
        <rFont val="宋体"/>
        <family val="0"/>
      </rPr>
      <t>五  年</t>
    </r>
  </si>
  <si>
    <r>
      <t xml:space="preserve">    </t>
    </r>
    <r>
      <rPr>
        <sz val="12"/>
        <color indexed="8"/>
        <rFont val="宋体"/>
        <family val="0"/>
      </rPr>
      <t>（四）定活两便</t>
    </r>
  </si>
  <si>
    <t>按一年期（含）以内定期整存整取同档次利率打六折</t>
  </si>
  <si>
    <t>二、通知存款</t>
  </si>
  <si>
    <r>
      <t xml:space="preserve">           </t>
    </r>
    <r>
      <rPr>
        <sz val="12"/>
        <color indexed="8"/>
        <rFont val="宋体"/>
        <family val="0"/>
      </rPr>
      <t>一  天</t>
    </r>
  </si>
  <si>
    <r>
      <t xml:space="preserve">           </t>
    </r>
    <r>
      <rPr>
        <sz val="12"/>
        <color indexed="8"/>
        <rFont val="宋体"/>
        <family val="0"/>
      </rPr>
      <t>七  天</t>
    </r>
  </si>
  <si>
    <t>存款利率比较</t>
  </si>
  <si>
    <t>加（减）
基点</t>
  </si>
  <si>
    <t xml:space="preserve">目前我行整存整取存款
</t>
  </si>
  <si>
    <t xml:space="preserve">目前我行大额存单存款
</t>
  </si>
  <si>
    <t>我行</t>
  </si>
  <si>
    <t>长沙农商行</t>
  </si>
  <si>
    <t>星沙农商行</t>
  </si>
  <si>
    <t>浏阳农商行</t>
  </si>
  <si>
    <t>宁乡农商行</t>
  </si>
  <si>
    <t>长沙银行</t>
  </si>
  <si>
    <t>我行拟定存款利率</t>
  </si>
  <si>
    <t>拟定整存整取存款</t>
  </si>
  <si>
    <t>拟定大额存单存款</t>
  </si>
  <si>
    <t>整存整取存款</t>
  </si>
  <si>
    <t>大额存单存款</t>
  </si>
  <si>
    <r>
      <t xml:space="preserve">            </t>
    </r>
    <r>
      <rPr>
        <b/>
        <sz val="12"/>
        <color indexed="8"/>
        <rFont val="宋体"/>
        <family val="0"/>
      </rPr>
      <t>三个月</t>
    </r>
  </si>
  <si>
    <t>+75BP</t>
  </si>
  <si>
    <t>+80BP</t>
  </si>
  <si>
    <t>停发</t>
  </si>
  <si>
    <r>
      <t xml:space="preserve">            </t>
    </r>
    <r>
      <rPr>
        <b/>
        <sz val="12"/>
        <color indexed="8"/>
        <rFont val="宋体"/>
        <family val="0"/>
      </rPr>
      <t>半  年</t>
    </r>
  </si>
  <si>
    <r>
      <t xml:space="preserve">            </t>
    </r>
    <r>
      <rPr>
        <b/>
        <sz val="12"/>
        <color indexed="8"/>
        <rFont val="宋体"/>
        <family val="0"/>
      </rPr>
      <t>一  年</t>
    </r>
  </si>
  <si>
    <t>+65BP</t>
  </si>
  <si>
    <t>+70BP</t>
  </si>
  <si>
    <r>
      <t xml:space="preserve">            </t>
    </r>
    <r>
      <rPr>
        <b/>
        <sz val="12"/>
        <color indexed="8"/>
        <rFont val="宋体"/>
        <family val="0"/>
      </rPr>
      <t>二  年</t>
    </r>
  </si>
  <si>
    <r>
      <t xml:space="preserve">            </t>
    </r>
    <r>
      <rPr>
        <b/>
        <sz val="12"/>
        <color indexed="8"/>
        <rFont val="宋体"/>
        <family val="0"/>
      </rPr>
      <t>三  年</t>
    </r>
  </si>
  <si>
    <r>
      <t xml:space="preserve">            </t>
    </r>
    <r>
      <rPr>
        <b/>
        <sz val="12"/>
        <color indexed="8"/>
        <rFont val="宋体"/>
        <family val="0"/>
      </rPr>
      <t>五  年</t>
    </r>
  </si>
  <si>
    <r>
      <t xml:space="preserve">    </t>
    </r>
    <r>
      <rPr>
        <b/>
        <sz val="12"/>
        <color indexed="8"/>
        <rFont val="宋体"/>
        <family val="0"/>
      </rPr>
      <t>（三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零存整取、整存零取、存本取息</t>
    </r>
  </si>
  <si>
    <r>
      <t xml:space="preserve">          </t>
    </r>
    <r>
      <rPr>
        <b/>
        <sz val="12"/>
        <color indexed="8"/>
        <rFont val="宋体"/>
        <family val="0"/>
      </rPr>
      <t>一  年</t>
    </r>
  </si>
  <si>
    <r>
      <t xml:space="preserve">          </t>
    </r>
    <r>
      <rPr>
        <b/>
        <sz val="12"/>
        <color indexed="8"/>
        <rFont val="宋体"/>
        <family val="0"/>
      </rPr>
      <t>三  年</t>
    </r>
  </si>
  <si>
    <r>
      <t xml:space="preserve">          </t>
    </r>
    <r>
      <rPr>
        <b/>
        <sz val="12"/>
        <color indexed="8"/>
        <rFont val="宋体"/>
        <family val="0"/>
      </rPr>
      <t>五  年</t>
    </r>
  </si>
  <si>
    <r>
      <t xml:space="preserve">           </t>
    </r>
    <r>
      <rPr>
        <b/>
        <sz val="12"/>
        <color indexed="8"/>
        <rFont val="宋体"/>
        <family val="0"/>
      </rPr>
      <t>一  天</t>
    </r>
  </si>
  <si>
    <t>+36BP</t>
  </si>
  <si>
    <r>
      <t xml:space="preserve">           </t>
    </r>
    <r>
      <rPr>
        <b/>
        <sz val="12"/>
        <color indexed="8"/>
        <rFont val="宋体"/>
        <family val="0"/>
      </rPr>
      <t>七  天</t>
    </r>
  </si>
  <si>
    <t>+40bp</t>
  </si>
  <si>
    <t>原利率</t>
  </si>
  <si>
    <t>新执行利率</t>
  </si>
  <si>
    <t>比原利率</t>
  </si>
  <si>
    <t>比基准利率</t>
  </si>
  <si>
    <t>+49.5BP</t>
  </si>
  <si>
    <t>+58.5BP</t>
  </si>
  <si>
    <t>+67.5BP</t>
  </si>
  <si>
    <t>-19.5BP</t>
  </si>
  <si>
    <t>-48.75BP</t>
  </si>
  <si>
    <r>
      <t xml:space="preserve">    </t>
    </r>
    <r>
      <rPr>
        <sz val="12"/>
        <color indexed="8"/>
        <rFont val="宋体"/>
        <family val="0"/>
      </rPr>
      <t>（三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零存整取、整存零取、存本取息</t>
    </r>
  </si>
  <si>
    <t>+60.75bp</t>
  </si>
  <si>
    <t>三、协定存款</t>
  </si>
  <si>
    <t>+51.75BP</t>
  </si>
  <si>
    <t>目前我行执行利率</t>
  </si>
  <si>
    <t>我行拟定整存整取存款执行利率</t>
  </si>
  <si>
    <t>1.活期存款</t>
  </si>
  <si>
    <t>2.整存整取定期存款</t>
  </si>
  <si>
    <t>3.零存整取、整存零取、存本取息</t>
  </si>
  <si>
    <t>4.通知存款</t>
  </si>
  <si>
    <t>5.定活两便</t>
  </si>
  <si>
    <t>三个月</t>
  </si>
  <si>
    <t>半年</t>
  </si>
  <si>
    <t>一年</t>
  </si>
  <si>
    <t>二年</t>
  </si>
  <si>
    <t>三年</t>
  </si>
  <si>
    <t>五年</t>
  </si>
  <si>
    <t>一天</t>
  </si>
  <si>
    <t>七天</t>
  </si>
  <si>
    <t>目前我行整存整取存款执行利率</t>
  </si>
  <si>
    <t>目前我行大额存单存款执行利率</t>
  </si>
  <si>
    <t>拟定整存整取存款执行利率</t>
  </si>
  <si>
    <t>拟定大额存单存款执行利率</t>
  </si>
  <si>
    <t>整存整取存款执行利率</t>
  </si>
  <si>
    <t>大额存单存款执行利率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</si>
</sst>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b/>
      <sz val="16"/>
      <color rgb="FF000000"/>
      <name val="黑体"/>
      <family val="3"/>
    </font>
    <font>
      <b/>
      <sz val="12"/>
      <color rgb="FF000000"/>
      <name val="黑体"/>
      <family val="3"/>
    </font>
    <font>
      <b/>
      <sz val="12"/>
      <color rgb="FF000000"/>
      <name val="Times New Roman"/>
      <family val="1"/>
    </font>
    <font>
      <sz val="14"/>
      <color rgb="FF000000"/>
      <name val="宋体"/>
      <family val="0"/>
    </font>
    <font>
      <sz val="10"/>
      <color rgb="FF000000"/>
      <name val="宋体"/>
      <family val="0"/>
    </font>
    <font>
      <sz val="16"/>
      <color rgb="FF000000"/>
      <name val="黑体"/>
      <family val="3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3" fillId="0" borderId="16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5" fillId="0" borderId="16" xfId="0" applyFont="1" applyBorder="1" applyAlignment="1">
      <alignment horizontal="left" vertical="center" wrapText="1"/>
    </xf>
    <xf numFmtId="0" fontId="54" fillId="0" borderId="35" xfId="0" applyFont="1" applyBorder="1" applyAlignment="1">
      <alignment vertical="center" wrapText="1"/>
    </xf>
    <xf numFmtId="0" fontId="54" fillId="0" borderId="36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4" fillId="0" borderId="37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31" fontId="53" fillId="0" borderId="0" xfId="0" applyNumberFormat="1" applyFont="1" applyAlignment="1">
      <alignment horizontal="left" vertical="center" wrapText="1"/>
    </xf>
    <xf numFmtId="31" fontId="54" fillId="0" borderId="0" xfId="0" applyNumberFormat="1" applyFont="1" applyAlignment="1">
      <alignment horizontal="center" vertical="center" wrapText="1"/>
    </xf>
    <xf numFmtId="31" fontId="53" fillId="0" borderId="0" xfId="0" applyNumberFormat="1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31" fontId="54" fillId="0" borderId="0" xfId="0" applyNumberFormat="1" applyFont="1" applyAlignment="1">
      <alignment horizontal="right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left" vertical="center" wrapText="1"/>
    </xf>
    <xf numFmtId="176" fontId="13" fillId="0" borderId="14" xfId="0" applyNumberFormat="1" applyFont="1" applyFill="1" applyBorder="1" applyAlignment="1">
      <alignment horizontal="center" vertical="center"/>
    </xf>
    <xf numFmtId="0" fontId="55" fillId="0" borderId="49" xfId="0" applyFont="1" applyBorder="1" applyAlignment="1">
      <alignment horizontal="left" vertical="center" wrapText="1"/>
    </xf>
    <xf numFmtId="0" fontId="54" fillId="0" borderId="49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16" xfId="0" applyFont="1" applyBorder="1" applyAlignment="1" quotePrefix="1">
      <alignment horizontal="center" vertical="center" wrapText="1"/>
    </xf>
    <xf numFmtId="0" fontId="54" fillId="0" borderId="19" xfId="0" applyFont="1" applyBorder="1" applyAlignment="1" quotePrefix="1">
      <alignment horizontal="center" vertical="center" wrapText="1"/>
    </xf>
    <xf numFmtId="0" fontId="54" fillId="0" borderId="16" xfId="0" applyFont="1" applyBorder="1" applyAlignment="1" quotePrefix="1">
      <alignment horizontal="center" vertical="center" wrapText="1"/>
    </xf>
    <xf numFmtId="0" fontId="54" fillId="0" borderId="15" xfId="0" applyFont="1" applyBorder="1" applyAlignment="1" quotePrefix="1">
      <alignment horizontal="center" vertical="center" wrapText="1"/>
    </xf>
    <xf numFmtId="0" fontId="54" fillId="0" borderId="13" xfId="0" applyFont="1" applyBorder="1" applyAlignment="1" quotePrefix="1">
      <alignment horizontal="center" vertical="center" wrapText="1"/>
    </xf>
    <xf numFmtId="0" fontId="0" fillId="0" borderId="14" xfId="0" applyBorder="1" applyAlignment="1" quotePrefix="1">
      <alignment horizontal="center" vertical="center"/>
    </xf>
    <xf numFmtId="0" fontId="0" fillId="0" borderId="43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54" fillId="0" borderId="16" xfId="0" applyFont="1" applyBorder="1" applyAlignment="1" quotePrefix="1">
      <alignment vertical="center" wrapText="1"/>
    </xf>
    <xf numFmtId="0" fontId="0" fillId="0" borderId="19" xfId="0" applyBorder="1" applyAlignment="1" quotePrefix="1">
      <alignment vertical="center"/>
    </xf>
    <xf numFmtId="0" fontId="0" fillId="0" borderId="23" xfId="0" applyBorder="1" applyAlignment="1" quotePrefix="1">
      <alignment vertical="center"/>
    </xf>
    <xf numFmtId="0" fontId="0" fillId="0" borderId="32" xfId="0" applyBorder="1" applyAlignment="1" quotePrefix="1">
      <alignment vertical="center"/>
    </xf>
    <xf numFmtId="0" fontId="0" fillId="0" borderId="23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37.25390625" style="135" customWidth="1"/>
    <col min="2" max="2" width="12.375" style="0" customWidth="1"/>
    <col min="3" max="3" width="15.25390625" style="0" customWidth="1"/>
    <col min="4" max="4" width="15.125" style="0" customWidth="1"/>
    <col min="5" max="5" width="15.125" style="0" hidden="1" customWidth="1"/>
  </cols>
  <sheetData>
    <row r="1" spans="1:4" ht="18.75">
      <c r="A1" s="136"/>
      <c r="B1" s="76"/>
      <c r="C1" s="76"/>
      <c r="D1" s="76"/>
    </row>
    <row r="2" spans="1:4" ht="14.25">
      <c r="A2" s="137"/>
      <c r="B2" s="76"/>
      <c r="C2" s="76"/>
      <c r="D2" s="76"/>
    </row>
    <row r="3" spans="1:5" ht="20.25">
      <c r="A3" s="138" t="s">
        <v>0</v>
      </c>
      <c r="B3" s="138"/>
      <c r="C3" s="138"/>
      <c r="D3" s="138"/>
      <c r="E3" s="138"/>
    </row>
    <row r="4" spans="1:4" ht="14.25">
      <c r="A4" s="139"/>
      <c r="B4" s="74"/>
      <c r="C4" s="76"/>
      <c r="D4" s="76"/>
    </row>
    <row r="5" spans="1:5" ht="24" customHeight="1">
      <c r="A5" s="140" t="s">
        <v>1</v>
      </c>
      <c r="B5" s="140"/>
      <c r="C5" s="140"/>
      <c r="D5" s="140"/>
      <c r="E5" s="140"/>
    </row>
    <row r="6" spans="1:5" ht="14.25">
      <c r="A6" s="141" t="s">
        <v>2</v>
      </c>
      <c r="B6" s="142" t="s">
        <v>3</v>
      </c>
      <c r="C6" s="87" t="s">
        <v>4</v>
      </c>
      <c r="D6" s="110" t="s">
        <v>5</v>
      </c>
      <c r="E6" s="143" t="s">
        <v>6</v>
      </c>
    </row>
    <row r="7" spans="1:5" ht="14.25">
      <c r="A7" s="144"/>
      <c r="B7" s="145"/>
      <c r="C7" s="63"/>
      <c r="D7" s="122" t="s">
        <v>7</v>
      </c>
      <c r="E7" s="146"/>
    </row>
    <row r="8" spans="1:5" ht="14.25">
      <c r="A8" s="144"/>
      <c r="B8" s="145"/>
      <c r="C8" s="63"/>
      <c r="D8" s="122"/>
      <c r="E8" s="146"/>
    </row>
    <row r="9" spans="1:5" ht="27.75" customHeight="1">
      <c r="A9" s="147" t="s">
        <v>8</v>
      </c>
      <c r="B9" s="129"/>
      <c r="C9" s="52"/>
      <c r="D9" s="148"/>
      <c r="E9" s="149"/>
    </row>
    <row r="10" spans="1:5" ht="27.75" customHeight="1">
      <c r="A10" s="147" t="s">
        <v>9</v>
      </c>
      <c r="B10" s="129">
        <v>0.35</v>
      </c>
      <c r="C10" s="158" t="s">
        <v>10</v>
      </c>
      <c r="D10" s="148">
        <v>0.2</v>
      </c>
      <c r="E10" s="149" t="s">
        <v>11</v>
      </c>
    </row>
    <row r="11" spans="1:5" ht="27.75" customHeight="1">
      <c r="A11" s="147" t="s">
        <v>12</v>
      </c>
      <c r="B11" s="129"/>
      <c r="C11" s="52"/>
      <c r="D11" s="148"/>
      <c r="E11" s="149"/>
    </row>
    <row r="12" spans="1:5" ht="27.75" customHeight="1">
      <c r="A12" s="150" t="s">
        <v>13</v>
      </c>
      <c r="B12" s="129">
        <v>1.1</v>
      </c>
      <c r="C12" s="159" t="s">
        <v>14</v>
      </c>
      <c r="D12" s="151">
        <v>1.6</v>
      </c>
      <c r="E12" s="149">
        <v>1.85</v>
      </c>
    </row>
    <row r="13" spans="1:5" ht="27.75" customHeight="1">
      <c r="A13" s="150" t="s">
        <v>15</v>
      </c>
      <c r="B13" s="129">
        <v>1.3</v>
      </c>
      <c r="C13" s="101"/>
      <c r="D13" s="151">
        <v>1.8</v>
      </c>
      <c r="E13" s="149">
        <v>2.05</v>
      </c>
    </row>
    <row r="14" spans="1:5" ht="27.75" customHeight="1">
      <c r="A14" s="150" t="s">
        <v>16</v>
      </c>
      <c r="B14" s="129">
        <v>1.5</v>
      </c>
      <c r="C14" s="101"/>
      <c r="D14" s="151">
        <v>2</v>
      </c>
      <c r="E14" s="149">
        <v>2.1</v>
      </c>
    </row>
    <row r="15" spans="1:5" ht="27.75" customHeight="1">
      <c r="A15" s="150" t="s">
        <v>17</v>
      </c>
      <c r="B15" s="129">
        <v>2.1</v>
      </c>
      <c r="C15" s="159" t="s">
        <v>18</v>
      </c>
      <c r="D15" s="151">
        <v>2.4</v>
      </c>
      <c r="E15" s="149">
        <v>2.7</v>
      </c>
    </row>
    <row r="16" spans="1:5" ht="27.75" customHeight="1">
      <c r="A16" s="150" t="s">
        <v>19</v>
      </c>
      <c r="B16" s="129">
        <v>2.75</v>
      </c>
      <c r="C16" s="159" t="s">
        <v>20</v>
      </c>
      <c r="D16" s="151">
        <v>2.9</v>
      </c>
      <c r="E16" s="149">
        <v>3.35</v>
      </c>
    </row>
    <row r="17" spans="1:5" ht="27.75" customHeight="1">
      <c r="A17" s="150" t="s">
        <v>21</v>
      </c>
      <c r="B17" s="129">
        <v>2.75</v>
      </c>
      <c r="C17" s="159" t="s">
        <v>20</v>
      </c>
      <c r="D17" s="151">
        <v>2.9</v>
      </c>
      <c r="E17" s="149" t="s">
        <v>11</v>
      </c>
    </row>
    <row r="18" spans="1:5" ht="27.75" customHeight="1">
      <c r="A18" s="152" t="s">
        <v>22</v>
      </c>
      <c r="B18" s="129"/>
      <c r="C18" s="52"/>
      <c r="D18" s="148"/>
      <c r="E18" s="149"/>
    </row>
    <row r="19" spans="1:5" ht="27.75" customHeight="1">
      <c r="A19" s="150" t="s">
        <v>23</v>
      </c>
      <c r="B19" s="129">
        <v>1.1</v>
      </c>
      <c r="C19" s="160" t="s">
        <v>14</v>
      </c>
      <c r="D19" s="148">
        <v>1.6</v>
      </c>
      <c r="E19" s="149" t="s">
        <v>11</v>
      </c>
    </row>
    <row r="20" spans="1:5" ht="27.75" customHeight="1">
      <c r="A20" s="150" t="s">
        <v>24</v>
      </c>
      <c r="B20" s="129">
        <v>1.3</v>
      </c>
      <c r="C20" s="55"/>
      <c r="D20" s="148">
        <v>1.8</v>
      </c>
      <c r="E20" s="149" t="s">
        <v>11</v>
      </c>
    </row>
    <row r="21" spans="1:5" ht="27.75" customHeight="1">
      <c r="A21" s="150" t="s">
        <v>25</v>
      </c>
      <c r="B21" s="129">
        <v>1.5</v>
      </c>
      <c r="C21" s="55"/>
      <c r="D21" s="148">
        <v>2</v>
      </c>
      <c r="E21" s="149" t="s">
        <v>11</v>
      </c>
    </row>
    <row r="22" spans="1:5" ht="27.75" customHeight="1">
      <c r="A22" s="150" t="s">
        <v>26</v>
      </c>
      <c r="B22" s="130" t="s">
        <v>27</v>
      </c>
      <c r="C22" s="55"/>
      <c r="D22" s="103"/>
      <c r="E22" s="149" t="s">
        <v>11</v>
      </c>
    </row>
    <row r="23" spans="1:5" ht="27.75" customHeight="1">
      <c r="A23" s="153" t="s">
        <v>28</v>
      </c>
      <c r="B23" s="129"/>
      <c r="C23" s="52"/>
      <c r="D23" s="148"/>
      <c r="E23" s="149"/>
    </row>
    <row r="24" spans="1:5" ht="27.75" customHeight="1">
      <c r="A24" s="150" t="s">
        <v>29</v>
      </c>
      <c r="B24" s="129">
        <v>0.8</v>
      </c>
      <c r="C24" s="10">
        <v>0</v>
      </c>
      <c r="D24" s="148">
        <v>0.8</v>
      </c>
      <c r="E24" s="149" t="s">
        <v>11</v>
      </c>
    </row>
    <row r="25" spans="1:5" ht="27.75" customHeight="1">
      <c r="A25" s="154" t="s">
        <v>30</v>
      </c>
      <c r="B25" s="155">
        <v>1.35</v>
      </c>
      <c r="C25" s="34"/>
      <c r="D25" s="156">
        <v>1.35</v>
      </c>
      <c r="E25" s="157" t="s">
        <v>11</v>
      </c>
    </row>
  </sheetData>
  <sheetProtection/>
  <mergeCells count="11">
    <mergeCell ref="A3:E3"/>
    <mergeCell ref="A5:E5"/>
    <mergeCell ref="B22:D22"/>
    <mergeCell ref="A6:A8"/>
    <mergeCell ref="B6:B8"/>
    <mergeCell ref="C6:C8"/>
    <mergeCell ref="C12:C14"/>
    <mergeCell ref="C19:C21"/>
    <mergeCell ref="C24:C25"/>
    <mergeCell ref="D6:D8"/>
    <mergeCell ref="E6:E8"/>
  </mergeCells>
  <printOptions/>
  <pageMargins left="0.75" right="0.75" top="1" bottom="1" header="0.51" footer="0.51"/>
  <pageSetup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SheetLayoutView="100" workbookViewId="0" topLeftCell="A7">
      <selection activeCell="Q14" sqref="Q14"/>
    </sheetView>
  </sheetViews>
  <sheetFormatPr defaultColWidth="9.00390625" defaultRowHeight="14.25"/>
  <cols>
    <col min="1" max="1" width="27.25390625" style="71" customWidth="1"/>
    <col min="2" max="3" width="9.125" style="0" customWidth="1"/>
    <col min="4" max="6" width="11.25390625" style="0" customWidth="1"/>
    <col min="7" max="7" width="9.125" style="0" hidden="1" customWidth="1"/>
    <col min="8" max="8" width="11.00390625" style="70" hidden="1" customWidth="1"/>
    <col min="9" max="9" width="9.125" style="70" hidden="1" customWidth="1"/>
    <col min="10" max="10" width="9.25390625" style="70" hidden="1" customWidth="1"/>
    <col min="11" max="11" width="9.125" style="2" customWidth="1"/>
    <col min="12" max="12" width="8.625" style="2" customWidth="1"/>
    <col min="13" max="16" width="8.875" style="2" customWidth="1"/>
    <col min="19" max="20" width="8.875" style="2" customWidth="1"/>
    <col min="21" max="21" width="9.125" style="0" customWidth="1"/>
    <col min="22" max="22" width="11.00390625" style="70" customWidth="1"/>
    <col min="23" max="23" width="9.125" style="70" customWidth="1"/>
    <col min="24" max="24" width="9.25390625" style="70" customWidth="1"/>
  </cols>
  <sheetData>
    <row r="1" spans="1:24" ht="20.25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3" ht="14.25">
      <c r="A2" s="73"/>
      <c r="B2" s="74"/>
      <c r="C2" s="75"/>
      <c r="D2" s="75"/>
      <c r="E2" s="75"/>
      <c r="F2" s="75"/>
      <c r="G2" s="76"/>
      <c r="H2" s="77"/>
      <c r="I2" s="109"/>
      <c r="U2" s="76"/>
      <c r="V2" s="77"/>
      <c r="W2" s="109"/>
    </row>
    <row r="3" spans="1:24" ht="15">
      <c r="A3" s="78"/>
      <c r="B3" s="79"/>
      <c r="C3" s="79"/>
      <c r="D3" s="79"/>
      <c r="E3" s="79"/>
      <c r="F3" s="79"/>
      <c r="G3" s="79"/>
      <c r="H3" s="80"/>
      <c r="I3" s="80"/>
      <c r="J3" s="80"/>
      <c r="U3" s="79"/>
      <c r="V3" s="80"/>
      <c r="W3" s="80"/>
      <c r="X3" s="80"/>
    </row>
    <row r="4" spans="1:24" s="70" customFormat="1" ht="24" customHeight="1">
      <c r="A4" s="81" t="s">
        <v>2</v>
      </c>
      <c r="B4" s="82" t="s">
        <v>3</v>
      </c>
      <c r="C4" s="83" t="s">
        <v>32</v>
      </c>
      <c r="D4" s="84" t="s">
        <v>33</v>
      </c>
      <c r="E4" s="83" t="s">
        <v>32</v>
      </c>
      <c r="F4" s="85" t="s">
        <v>34</v>
      </c>
      <c r="G4" s="86" t="s">
        <v>35</v>
      </c>
      <c r="H4" s="87"/>
      <c r="I4" s="87"/>
      <c r="J4" s="110"/>
      <c r="K4" s="81" t="s">
        <v>36</v>
      </c>
      <c r="L4" s="110"/>
      <c r="M4" s="86" t="s">
        <v>37</v>
      </c>
      <c r="N4" s="111"/>
      <c r="O4" s="112" t="s">
        <v>38</v>
      </c>
      <c r="P4" s="113"/>
      <c r="Q4" s="81" t="s">
        <v>39</v>
      </c>
      <c r="R4" s="110"/>
      <c r="S4" s="125" t="s">
        <v>40</v>
      </c>
      <c r="T4" s="126"/>
      <c r="U4" s="81" t="s">
        <v>41</v>
      </c>
      <c r="V4" s="87"/>
      <c r="W4" s="87"/>
      <c r="X4" s="110"/>
    </row>
    <row r="5" spans="1:24" ht="36" customHeight="1">
      <c r="A5" s="88"/>
      <c r="B5" s="89"/>
      <c r="C5" s="90"/>
      <c r="D5" s="91"/>
      <c r="E5" s="90"/>
      <c r="F5" s="92"/>
      <c r="G5" s="93" t="s">
        <v>32</v>
      </c>
      <c r="H5" s="89" t="s">
        <v>42</v>
      </c>
      <c r="I5" s="63" t="s">
        <v>32</v>
      </c>
      <c r="J5" s="114" t="s">
        <v>43</v>
      </c>
      <c r="K5" s="115" t="s">
        <v>44</v>
      </c>
      <c r="L5" s="116" t="s">
        <v>45</v>
      </c>
      <c r="M5" s="117" t="s">
        <v>44</v>
      </c>
      <c r="N5" s="118" t="s">
        <v>45</v>
      </c>
      <c r="O5" s="115" t="s">
        <v>44</v>
      </c>
      <c r="P5" s="116" t="s">
        <v>45</v>
      </c>
      <c r="Q5" s="115" t="s">
        <v>44</v>
      </c>
      <c r="R5" s="116" t="s">
        <v>45</v>
      </c>
      <c r="S5" s="117" t="s">
        <v>44</v>
      </c>
      <c r="T5" s="118" t="s">
        <v>45</v>
      </c>
      <c r="U5" s="127" t="s">
        <v>32</v>
      </c>
      <c r="V5" s="89" t="s">
        <v>44</v>
      </c>
      <c r="W5" s="63" t="s">
        <v>32</v>
      </c>
      <c r="X5" s="114" t="s">
        <v>45</v>
      </c>
    </row>
    <row r="6" spans="1:24" ht="42.75" customHeight="1">
      <c r="A6" s="94" t="s">
        <v>8</v>
      </c>
      <c r="B6" s="52"/>
      <c r="C6" s="52"/>
      <c r="D6" s="95"/>
      <c r="E6" s="95"/>
      <c r="F6" s="96"/>
      <c r="G6" s="97"/>
      <c r="H6" s="53"/>
      <c r="I6" s="53"/>
      <c r="J6" s="119"/>
      <c r="K6" s="7"/>
      <c r="L6" s="8"/>
      <c r="M6" s="9"/>
      <c r="N6" s="120"/>
      <c r="O6" s="7"/>
      <c r="P6" s="8"/>
      <c r="Q6" s="128"/>
      <c r="R6" s="96"/>
      <c r="S6" s="9"/>
      <c r="T6" s="120"/>
      <c r="U6" s="129"/>
      <c r="V6" s="53"/>
      <c r="W6" s="53"/>
      <c r="X6" s="119"/>
    </row>
    <row r="7" spans="1:24" s="2" customFormat="1" ht="27.75" customHeight="1">
      <c r="A7" s="94" t="s">
        <v>9</v>
      </c>
      <c r="B7" s="55">
        <v>0.35</v>
      </c>
      <c r="C7" s="55"/>
      <c r="D7" s="10">
        <v>0.35</v>
      </c>
      <c r="E7" s="10"/>
      <c r="F7" s="8"/>
      <c r="G7" s="98">
        <v>0</v>
      </c>
      <c r="H7" s="63">
        <v>0.35</v>
      </c>
      <c r="I7" s="63"/>
      <c r="J7" s="121" t="s">
        <v>11</v>
      </c>
      <c r="K7" s="7">
        <v>0.35</v>
      </c>
      <c r="L7" s="8"/>
      <c r="M7" s="9">
        <v>0.35</v>
      </c>
      <c r="N7" s="120"/>
      <c r="O7" s="7">
        <v>0.35</v>
      </c>
      <c r="P7" s="8"/>
      <c r="Q7" s="7">
        <v>0.35</v>
      </c>
      <c r="R7" s="8"/>
      <c r="S7" s="9">
        <v>0.35</v>
      </c>
      <c r="T7" s="120"/>
      <c r="U7" s="130">
        <v>0</v>
      </c>
      <c r="V7" s="63">
        <v>0.35</v>
      </c>
      <c r="W7" s="63"/>
      <c r="X7" s="121" t="s">
        <v>11</v>
      </c>
    </row>
    <row r="8" spans="1:24" s="2" customFormat="1" ht="42" customHeight="1">
      <c r="A8" s="94" t="s">
        <v>12</v>
      </c>
      <c r="B8" s="55"/>
      <c r="C8" s="55"/>
      <c r="D8" s="10"/>
      <c r="E8" s="10"/>
      <c r="F8" s="8"/>
      <c r="G8" s="98"/>
      <c r="H8" s="63"/>
      <c r="I8" s="63"/>
      <c r="J8" s="122"/>
      <c r="K8" s="7"/>
      <c r="L8" s="8"/>
      <c r="M8" s="9"/>
      <c r="N8" s="120"/>
      <c r="O8" s="7"/>
      <c r="P8" s="8"/>
      <c r="Q8" s="7"/>
      <c r="R8" s="8"/>
      <c r="S8" s="9"/>
      <c r="T8" s="120"/>
      <c r="U8" s="130"/>
      <c r="V8" s="63"/>
      <c r="W8" s="63"/>
      <c r="X8" s="122"/>
    </row>
    <row r="9" spans="1:24" s="2" customFormat="1" ht="27.75" customHeight="1">
      <c r="A9" s="99" t="s">
        <v>46</v>
      </c>
      <c r="B9" s="55">
        <v>1.1</v>
      </c>
      <c r="C9" s="159" t="s">
        <v>47</v>
      </c>
      <c r="D9" s="10">
        <v>1.85</v>
      </c>
      <c r="E9" s="159" t="s">
        <v>48</v>
      </c>
      <c r="F9" s="8">
        <v>1.9</v>
      </c>
      <c r="G9" s="161" t="s">
        <v>47</v>
      </c>
      <c r="H9" s="63">
        <f>B9+0.75</f>
        <v>1.85</v>
      </c>
      <c r="I9" s="160" t="s">
        <v>48</v>
      </c>
      <c r="J9" s="122">
        <f>H9+0.05</f>
        <v>1.9000000000000001</v>
      </c>
      <c r="K9" s="7">
        <v>1.85</v>
      </c>
      <c r="L9" s="8">
        <v>1.9</v>
      </c>
      <c r="M9" s="9">
        <v>1.85</v>
      </c>
      <c r="N9" s="120">
        <v>1.9</v>
      </c>
      <c r="O9" s="7">
        <v>1.85</v>
      </c>
      <c r="P9" s="8">
        <v>1.9</v>
      </c>
      <c r="Q9" s="131">
        <v>1.54</v>
      </c>
      <c r="R9" s="132" t="s">
        <v>49</v>
      </c>
      <c r="S9" s="9">
        <v>1.85</v>
      </c>
      <c r="T9" s="120">
        <v>1.9</v>
      </c>
      <c r="U9" s="162" t="s">
        <v>47</v>
      </c>
      <c r="V9" s="63">
        <v>1.85</v>
      </c>
      <c r="W9" s="160" t="s">
        <v>48</v>
      </c>
      <c r="X9" s="122">
        <v>1.9</v>
      </c>
    </row>
    <row r="10" spans="1:24" s="2" customFormat="1" ht="27.75" customHeight="1">
      <c r="A10" s="99" t="s">
        <v>50</v>
      </c>
      <c r="B10" s="55">
        <v>1.3</v>
      </c>
      <c r="C10" s="101"/>
      <c r="D10" s="10">
        <v>2.05</v>
      </c>
      <c r="E10" s="101"/>
      <c r="F10" s="8">
        <v>2.0999999999999996</v>
      </c>
      <c r="G10" s="98"/>
      <c r="H10" s="63">
        <f>B10+0.75</f>
        <v>2.05</v>
      </c>
      <c r="I10" s="55"/>
      <c r="J10" s="122">
        <f>H10+0.05</f>
        <v>2.0999999999999996</v>
      </c>
      <c r="K10" s="7">
        <v>2.05</v>
      </c>
      <c r="L10" s="8">
        <v>2.0999999999999996</v>
      </c>
      <c r="M10" s="9">
        <v>2.05</v>
      </c>
      <c r="N10" s="120">
        <v>2.0999999999999996</v>
      </c>
      <c r="O10" s="7">
        <v>2.05</v>
      </c>
      <c r="P10" s="8">
        <v>2.0999999999999996</v>
      </c>
      <c r="Q10" s="131">
        <v>1.82</v>
      </c>
      <c r="R10" s="133"/>
      <c r="S10" s="9">
        <v>2.05</v>
      </c>
      <c r="T10" s="120">
        <v>2.0999999999999996</v>
      </c>
      <c r="U10" s="130"/>
      <c r="V10" s="63">
        <v>2.05</v>
      </c>
      <c r="W10" s="55"/>
      <c r="X10" s="122">
        <v>2.0999999999999996</v>
      </c>
    </row>
    <row r="11" spans="1:24" s="2" customFormat="1" ht="27.75" customHeight="1">
      <c r="A11" s="99" t="s">
        <v>51</v>
      </c>
      <c r="B11" s="55">
        <v>1.5</v>
      </c>
      <c r="C11" s="101"/>
      <c r="D11" s="10">
        <v>2.25</v>
      </c>
      <c r="E11" s="101"/>
      <c r="F11" s="8">
        <v>2.3</v>
      </c>
      <c r="G11" s="161" t="s">
        <v>52</v>
      </c>
      <c r="H11" s="63">
        <f>B11+0.65</f>
        <v>2.15</v>
      </c>
      <c r="I11" s="160" t="s">
        <v>53</v>
      </c>
      <c r="J11" s="122">
        <f>H11+0.05</f>
        <v>2.1999999999999997</v>
      </c>
      <c r="K11" s="7">
        <v>2.15</v>
      </c>
      <c r="L11" s="8">
        <v>2.1999999999999997</v>
      </c>
      <c r="M11" s="9">
        <f>B11+0.65</f>
        <v>2.15</v>
      </c>
      <c r="N11" s="120">
        <v>2.2</v>
      </c>
      <c r="O11" s="7">
        <v>2.15</v>
      </c>
      <c r="P11" s="8">
        <v>2.1999999999999997</v>
      </c>
      <c r="Q11" s="131">
        <v>2.1</v>
      </c>
      <c r="R11" s="133"/>
      <c r="S11" s="9">
        <v>2.25</v>
      </c>
      <c r="T11" s="120">
        <v>2.3</v>
      </c>
      <c r="U11" s="162" t="s">
        <v>52</v>
      </c>
      <c r="V11" s="63">
        <v>2.15</v>
      </c>
      <c r="W11" s="160" t="s">
        <v>53</v>
      </c>
      <c r="X11" s="122">
        <v>2.1999999999999997</v>
      </c>
    </row>
    <row r="12" spans="1:24" s="2" customFormat="1" ht="27.75" customHeight="1">
      <c r="A12" s="99" t="s">
        <v>54</v>
      </c>
      <c r="B12" s="55">
        <v>2.1</v>
      </c>
      <c r="C12" s="101"/>
      <c r="D12" s="10">
        <v>2.85</v>
      </c>
      <c r="E12" s="101"/>
      <c r="F12" s="8">
        <v>2.9</v>
      </c>
      <c r="G12" s="98"/>
      <c r="H12" s="63">
        <f>B12+0.65</f>
        <v>2.75</v>
      </c>
      <c r="I12" s="55"/>
      <c r="J12" s="122">
        <f>H12+0.05</f>
        <v>2.8</v>
      </c>
      <c r="K12" s="7">
        <v>2.75</v>
      </c>
      <c r="L12" s="8">
        <v>2.8</v>
      </c>
      <c r="M12" s="9">
        <v>2.65</v>
      </c>
      <c r="N12" s="120">
        <v>2.7</v>
      </c>
      <c r="O12" s="7">
        <v>2.75</v>
      </c>
      <c r="P12" s="8">
        <v>2.8</v>
      </c>
      <c r="Q12" s="131">
        <v>2.6</v>
      </c>
      <c r="R12" s="133"/>
      <c r="S12" s="9">
        <v>2.85</v>
      </c>
      <c r="T12" s="120">
        <v>2.9</v>
      </c>
      <c r="U12" s="130"/>
      <c r="V12" s="63">
        <v>2.75</v>
      </c>
      <c r="W12" s="55"/>
      <c r="X12" s="122">
        <v>2.8</v>
      </c>
    </row>
    <row r="13" spans="1:24" s="2" customFormat="1" ht="27.75" customHeight="1">
      <c r="A13" s="99" t="s">
        <v>55</v>
      </c>
      <c r="B13" s="55">
        <v>2.75</v>
      </c>
      <c r="C13" s="101"/>
      <c r="D13" s="10">
        <v>3.5</v>
      </c>
      <c r="E13" s="101"/>
      <c r="F13" s="8">
        <v>3.55</v>
      </c>
      <c r="G13" s="98"/>
      <c r="H13" s="63">
        <f>B13+0.65</f>
        <v>3.4</v>
      </c>
      <c r="I13" s="55"/>
      <c r="J13" s="122">
        <f>H13+0.05</f>
        <v>3.4499999999999997</v>
      </c>
      <c r="K13" s="7">
        <v>3.4</v>
      </c>
      <c r="L13" s="8">
        <v>3.45</v>
      </c>
      <c r="M13" s="9">
        <v>3.3</v>
      </c>
      <c r="N13" s="120">
        <v>3.35</v>
      </c>
      <c r="O13" s="7">
        <v>3.4</v>
      </c>
      <c r="P13" s="8">
        <v>3.45</v>
      </c>
      <c r="Q13" s="131">
        <v>3.25</v>
      </c>
      <c r="R13" s="133"/>
      <c r="S13" s="9">
        <v>3.5</v>
      </c>
      <c r="T13" s="120">
        <v>3.55</v>
      </c>
      <c r="U13" s="130"/>
      <c r="V13" s="63">
        <v>3.4</v>
      </c>
      <c r="W13" s="55"/>
      <c r="X13" s="122">
        <v>3.45</v>
      </c>
    </row>
    <row r="14" spans="1:24" s="2" customFormat="1" ht="27.75" customHeight="1">
      <c r="A14" s="99" t="s">
        <v>56</v>
      </c>
      <c r="B14" s="55">
        <v>2.75</v>
      </c>
      <c r="C14" s="102"/>
      <c r="D14" s="10">
        <v>3.5</v>
      </c>
      <c r="E14" s="102"/>
      <c r="F14" s="163" t="s">
        <v>11</v>
      </c>
      <c r="G14" s="98"/>
      <c r="H14" s="63">
        <f>B14+0.65</f>
        <v>3.4</v>
      </c>
      <c r="I14" s="55"/>
      <c r="J14" s="121" t="s">
        <v>11</v>
      </c>
      <c r="K14" s="7">
        <v>3.4</v>
      </c>
      <c r="L14" s="163" t="s">
        <v>11</v>
      </c>
      <c r="M14" s="9">
        <v>3.3</v>
      </c>
      <c r="N14" s="164" t="s">
        <v>11</v>
      </c>
      <c r="O14" s="7">
        <v>3.4</v>
      </c>
      <c r="P14" s="163" t="s">
        <v>11</v>
      </c>
      <c r="Q14" s="131">
        <v>3.25</v>
      </c>
      <c r="R14" s="134"/>
      <c r="S14" s="9">
        <v>3.5</v>
      </c>
      <c r="T14" s="164" t="s">
        <v>11</v>
      </c>
      <c r="U14" s="130"/>
      <c r="V14" s="63">
        <v>3.4</v>
      </c>
      <c r="W14" s="55"/>
      <c r="X14" s="121" t="s">
        <v>11</v>
      </c>
    </row>
    <row r="15" spans="1:24" s="2" customFormat="1" ht="34.5" customHeight="1">
      <c r="A15" s="99" t="s">
        <v>57</v>
      </c>
      <c r="B15" s="55"/>
      <c r="C15" s="55"/>
      <c r="D15" s="10"/>
      <c r="E15" s="10"/>
      <c r="F15" s="8"/>
      <c r="G15" s="98"/>
      <c r="H15" s="63"/>
      <c r="I15" s="63"/>
      <c r="J15" s="122"/>
      <c r="K15" s="7"/>
      <c r="L15" s="8"/>
      <c r="M15" s="9"/>
      <c r="N15" s="120"/>
      <c r="O15" s="7"/>
      <c r="P15" s="8"/>
      <c r="Q15" s="7"/>
      <c r="R15" s="8"/>
      <c r="S15" s="9"/>
      <c r="T15" s="120"/>
      <c r="U15" s="130"/>
      <c r="V15" s="63"/>
      <c r="W15" s="63"/>
      <c r="X15" s="122"/>
    </row>
    <row r="16" spans="1:24" s="2" customFormat="1" ht="27.75" customHeight="1">
      <c r="A16" s="99" t="s">
        <v>58</v>
      </c>
      <c r="B16" s="55">
        <v>1.1</v>
      </c>
      <c r="C16" s="55"/>
      <c r="D16" s="10">
        <v>1.1</v>
      </c>
      <c r="E16" s="10"/>
      <c r="F16" s="8"/>
      <c r="G16" s="98">
        <v>0</v>
      </c>
      <c r="H16" s="63">
        <f>B16</f>
        <v>1.1</v>
      </c>
      <c r="I16" s="63"/>
      <c r="J16" s="121" t="s">
        <v>11</v>
      </c>
      <c r="K16" s="7">
        <v>1.6</v>
      </c>
      <c r="L16" s="8"/>
      <c r="M16" s="9">
        <f>H16+0.5</f>
        <v>1.6</v>
      </c>
      <c r="N16" s="120"/>
      <c r="O16" s="7">
        <v>1.1</v>
      </c>
      <c r="P16" s="8"/>
      <c r="Q16" s="7">
        <v>1.1</v>
      </c>
      <c r="R16" s="8"/>
      <c r="S16" s="9">
        <v>1.1</v>
      </c>
      <c r="T16" s="120"/>
      <c r="U16" s="130">
        <v>0</v>
      </c>
      <c r="V16" s="63">
        <v>1.1</v>
      </c>
      <c r="W16" s="63"/>
      <c r="X16" s="121" t="s">
        <v>11</v>
      </c>
    </row>
    <row r="17" spans="1:24" s="2" customFormat="1" ht="27.75" customHeight="1">
      <c r="A17" s="99" t="s">
        <v>59</v>
      </c>
      <c r="B17" s="55">
        <v>1.3</v>
      </c>
      <c r="C17" s="55"/>
      <c r="D17" s="10">
        <v>1.3</v>
      </c>
      <c r="E17" s="10"/>
      <c r="F17" s="8"/>
      <c r="G17" s="98"/>
      <c r="H17" s="63">
        <f>B17</f>
        <v>1.3</v>
      </c>
      <c r="I17" s="63"/>
      <c r="J17" s="121" t="s">
        <v>11</v>
      </c>
      <c r="K17" s="7">
        <v>1.8</v>
      </c>
      <c r="L17" s="8"/>
      <c r="M17" s="9">
        <f>H17+0.5</f>
        <v>1.8</v>
      </c>
      <c r="N17" s="120"/>
      <c r="O17" s="7">
        <v>1.3</v>
      </c>
      <c r="P17" s="8"/>
      <c r="Q17" s="7">
        <v>1.3</v>
      </c>
      <c r="R17" s="8"/>
      <c r="S17" s="9">
        <v>1.3</v>
      </c>
      <c r="T17" s="120"/>
      <c r="U17" s="130"/>
      <c r="V17" s="63">
        <v>1.3</v>
      </c>
      <c r="W17" s="63"/>
      <c r="X17" s="121" t="s">
        <v>11</v>
      </c>
    </row>
    <row r="18" spans="1:24" s="2" customFormat="1" ht="27.75" customHeight="1">
      <c r="A18" s="99" t="s">
        <v>60</v>
      </c>
      <c r="B18" s="55">
        <v>1.5</v>
      </c>
      <c r="C18" s="55"/>
      <c r="D18" s="10">
        <v>1.5</v>
      </c>
      <c r="E18" s="10"/>
      <c r="F18" s="8"/>
      <c r="G18" s="98"/>
      <c r="H18" s="63">
        <f>B18</f>
        <v>1.5</v>
      </c>
      <c r="I18" s="63"/>
      <c r="J18" s="121" t="s">
        <v>11</v>
      </c>
      <c r="K18" s="7">
        <v>2</v>
      </c>
      <c r="L18" s="8"/>
      <c r="M18" s="9">
        <f>H18+0.5</f>
        <v>2</v>
      </c>
      <c r="N18" s="120"/>
      <c r="O18" s="7">
        <v>1.5</v>
      </c>
      <c r="P18" s="8"/>
      <c r="Q18" s="7">
        <v>1.5</v>
      </c>
      <c r="R18" s="8"/>
      <c r="S18" s="9">
        <v>1.5</v>
      </c>
      <c r="T18" s="120"/>
      <c r="U18" s="130"/>
      <c r="V18" s="63">
        <v>1.5</v>
      </c>
      <c r="W18" s="63"/>
      <c r="X18" s="121" t="s">
        <v>11</v>
      </c>
    </row>
    <row r="19" spans="1:24" s="2" customFormat="1" ht="27.75" customHeight="1">
      <c r="A19" s="94" t="s">
        <v>28</v>
      </c>
      <c r="B19" s="55"/>
      <c r="C19" s="55"/>
      <c r="D19" s="55"/>
      <c r="E19" s="55"/>
      <c r="F19" s="103"/>
      <c r="G19" s="98"/>
      <c r="H19" s="63"/>
      <c r="I19" s="63"/>
      <c r="J19" s="122"/>
      <c r="K19" s="7"/>
      <c r="L19" s="8"/>
      <c r="M19" s="9"/>
      <c r="N19" s="120"/>
      <c r="O19" s="7"/>
      <c r="P19" s="8"/>
      <c r="Q19" s="7"/>
      <c r="R19" s="8"/>
      <c r="S19" s="9"/>
      <c r="T19" s="120"/>
      <c r="U19" s="130"/>
      <c r="V19" s="63"/>
      <c r="W19" s="63"/>
      <c r="X19" s="122"/>
    </row>
    <row r="20" spans="1:24" s="2" customFormat="1" ht="27.75" customHeight="1">
      <c r="A20" s="99" t="s">
        <v>61</v>
      </c>
      <c r="B20" s="55">
        <v>0.8</v>
      </c>
      <c r="C20" s="55"/>
      <c r="D20" s="10">
        <v>1.16</v>
      </c>
      <c r="E20" s="10"/>
      <c r="F20" s="103"/>
      <c r="G20" s="165" t="s">
        <v>62</v>
      </c>
      <c r="H20" s="63">
        <v>1.16</v>
      </c>
      <c r="I20" s="63"/>
      <c r="J20" s="121" t="s">
        <v>11</v>
      </c>
      <c r="K20" s="7">
        <v>0.8</v>
      </c>
      <c r="L20" s="8"/>
      <c r="M20" s="9">
        <f>K20</f>
        <v>0.8</v>
      </c>
      <c r="N20" s="120"/>
      <c r="O20" s="7">
        <v>0.8</v>
      </c>
      <c r="P20" s="8"/>
      <c r="Q20" s="7">
        <v>0.8</v>
      </c>
      <c r="R20" s="8"/>
      <c r="S20" s="9">
        <v>0.8</v>
      </c>
      <c r="T20" s="120"/>
      <c r="U20" s="166" t="s">
        <v>62</v>
      </c>
      <c r="V20" s="63">
        <v>1.16</v>
      </c>
      <c r="W20" s="63"/>
      <c r="X20" s="121" t="s">
        <v>11</v>
      </c>
    </row>
    <row r="21" spans="1:24" s="2" customFormat="1" ht="27.75" customHeight="1">
      <c r="A21" s="104" t="s">
        <v>63</v>
      </c>
      <c r="B21" s="105">
        <v>1.35</v>
      </c>
      <c r="C21" s="105"/>
      <c r="D21" s="34">
        <v>1.75</v>
      </c>
      <c r="E21" s="34"/>
      <c r="F21" s="106"/>
      <c r="G21" s="167" t="s">
        <v>64</v>
      </c>
      <c r="H21" s="108">
        <v>1.75</v>
      </c>
      <c r="I21" s="108"/>
      <c r="J21" s="123" t="s">
        <v>11</v>
      </c>
      <c r="K21" s="33">
        <v>1.35</v>
      </c>
      <c r="L21" s="46"/>
      <c r="M21" s="107">
        <f>K21</f>
        <v>1.35</v>
      </c>
      <c r="N21" s="124"/>
      <c r="O21" s="33">
        <v>1.35</v>
      </c>
      <c r="P21" s="46"/>
      <c r="Q21" s="33">
        <v>1.35</v>
      </c>
      <c r="R21" s="46"/>
      <c r="S21" s="107">
        <v>1.35</v>
      </c>
      <c r="T21" s="124"/>
      <c r="U21" s="168" t="s">
        <v>64</v>
      </c>
      <c r="V21" s="108">
        <v>1.75</v>
      </c>
      <c r="W21" s="108"/>
      <c r="X21" s="123" t="s">
        <v>11</v>
      </c>
    </row>
  </sheetData>
  <sheetProtection/>
  <mergeCells count="28">
    <mergeCell ref="A1:X1"/>
    <mergeCell ref="A3:J3"/>
    <mergeCell ref="G4:J4"/>
    <mergeCell ref="K4:L4"/>
    <mergeCell ref="M4:N4"/>
    <mergeCell ref="O4:P4"/>
    <mergeCell ref="Q4:R4"/>
    <mergeCell ref="S4:T4"/>
    <mergeCell ref="U4:X4"/>
    <mergeCell ref="A4:A5"/>
    <mergeCell ref="B4:B5"/>
    <mergeCell ref="C4:C5"/>
    <mergeCell ref="C9:C14"/>
    <mergeCell ref="D4:D5"/>
    <mergeCell ref="E4:E5"/>
    <mergeCell ref="E9:E14"/>
    <mergeCell ref="F4:F5"/>
    <mergeCell ref="G9:G10"/>
    <mergeCell ref="G11:G14"/>
    <mergeCell ref="G16:G18"/>
    <mergeCell ref="I9:I10"/>
    <mergeCell ref="I11:I14"/>
    <mergeCell ref="R9:R14"/>
    <mergeCell ref="U9:U10"/>
    <mergeCell ref="U11:U14"/>
    <mergeCell ref="U16:U18"/>
    <mergeCell ref="W9:W10"/>
    <mergeCell ref="W11:W14"/>
  </mergeCells>
  <printOptions/>
  <pageMargins left="0.75" right="0.75" top="1" bottom="1" header="0.51" footer="0.51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">
      <selection activeCell="A1" sqref="A1:A3"/>
    </sheetView>
  </sheetViews>
  <sheetFormatPr defaultColWidth="9.00390625" defaultRowHeight="14.25"/>
  <cols>
    <col min="1" max="1" width="28.125" style="0" customWidth="1"/>
    <col min="2" max="2" width="12.125" style="2" customWidth="1"/>
    <col min="3" max="3" width="13.875" style="2" customWidth="1"/>
    <col min="4" max="4" width="12.625" style="1" customWidth="1"/>
    <col min="5" max="5" width="13.875" style="2" hidden="1" customWidth="1"/>
    <col min="6" max="6" width="13.875" style="2" customWidth="1"/>
    <col min="7" max="7" width="13.75390625" style="2" customWidth="1"/>
  </cols>
  <sheetData>
    <row r="1" spans="1:7" ht="14.25">
      <c r="A1" s="63" t="s">
        <v>2</v>
      </c>
      <c r="B1" s="63" t="s">
        <v>3</v>
      </c>
      <c r="C1" s="64" t="s">
        <v>65</v>
      </c>
      <c r="D1" s="65" t="s">
        <v>66</v>
      </c>
      <c r="E1" s="64" t="s">
        <v>65</v>
      </c>
      <c r="F1" s="64" t="s">
        <v>67</v>
      </c>
      <c r="G1" s="64" t="s">
        <v>68</v>
      </c>
    </row>
    <row r="2" spans="1:7" ht="14.25">
      <c r="A2" s="63"/>
      <c r="B2" s="63"/>
      <c r="C2" s="66"/>
      <c r="D2" s="65" t="s">
        <v>7</v>
      </c>
      <c r="E2" s="66"/>
      <c r="F2" s="66"/>
      <c r="G2" s="66"/>
    </row>
    <row r="3" spans="1:7" ht="14.25">
      <c r="A3" s="63"/>
      <c r="B3" s="63"/>
      <c r="C3" s="66"/>
      <c r="D3" s="63"/>
      <c r="E3" s="66"/>
      <c r="F3" s="66"/>
      <c r="G3" s="66"/>
    </row>
    <row r="4" spans="1:7" ht="37.5" customHeight="1">
      <c r="A4" s="51" t="s">
        <v>8</v>
      </c>
      <c r="B4" s="55"/>
      <c r="C4" s="10"/>
      <c r="D4" s="63"/>
      <c r="E4" s="10"/>
      <c r="F4" s="10"/>
      <c r="G4" s="10"/>
    </row>
    <row r="5" spans="1:7" ht="37.5" customHeight="1">
      <c r="A5" s="51" t="s">
        <v>9</v>
      </c>
      <c r="B5" s="55">
        <v>0.35</v>
      </c>
      <c r="C5" s="10">
        <v>0.35</v>
      </c>
      <c r="D5" s="63">
        <v>0.35</v>
      </c>
      <c r="E5" s="10">
        <v>0.35</v>
      </c>
      <c r="F5" s="10">
        <f aca="true" t="shared" si="0" ref="F5:F21">D5-E5</f>
        <v>0</v>
      </c>
      <c r="G5" s="10">
        <v>0</v>
      </c>
    </row>
    <row r="6" spans="1:7" ht="37.5" customHeight="1">
      <c r="A6" s="51" t="s">
        <v>12</v>
      </c>
      <c r="B6" s="55"/>
      <c r="C6" s="10"/>
      <c r="D6" s="63"/>
      <c r="E6" s="10"/>
      <c r="F6" s="10">
        <f t="shared" si="0"/>
        <v>0</v>
      </c>
      <c r="G6" s="10"/>
    </row>
    <row r="7" spans="1:7" ht="37.5" customHeight="1">
      <c r="A7" s="54" t="s">
        <v>13</v>
      </c>
      <c r="B7" s="55">
        <v>1.1</v>
      </c>
      <c r="C7" s="10">
        <v>1.595</v>
      </c>
      <c r="D7" s="63">
        <v>1.595</v>
      </c>
      <c r="E7" s="10">
        <v>1.595</v>
      </c>
      <c r="F7" s="10">
        <f t="shared" si="0"/>
        <v>0</v>
      </c>
      <c r="G7" s="169" t="s">
        <v>69</v>
      </c>
    </row>
    <row r="8" spans="1:7" ht="37.5" customHeight="1">
      <c r="A8" s="54" t="s">
        <v>15</v>
      </c>
      <c r="B8" s="55">
        <v>1.3</v>
      </c>
      <c r="C8" s="10">
        <v>1.885</v>
      </c>
      <c r="D8" s="63">
        <v>1.885</v>
      </c>
      <c r="E8" s="10">
        <v>1.885</v>
      </c>
      <c r="F8" s="10">
        <f t="shared" si="0"/>
        <v>0</v>
      </c>
      <c r="G8" s="169" t="s">
        <v>70</v>
      </c>
    </row>
    <row r="9" spans="1:7" ht="37.5" customHeight="1">
      <c r="A9" s="54" t="s">
        <v>16</v>
      </c>
      <c r="B9" s="55">
        <v>1.5</v>
      </c>
      <c r="C9" s="10">
        <v>2.175</v>
      </c>
      <c r="D9" s="63">
        <v>2.175</v>
      </c>
      <c r="E9" s="10">
        <v>2.175</v>
      </c>
      <c r="F9" s="10">
        <f t="shared" si="0"/>
        <v>0</v>
      </c>
      <c r="G9" s="169" t="s">
        <v>71</v>
      </c>
    </row>
    <row r="10" spans="1:7" ht="37.5" customHeight="1">
      <c r="A10" s="54" t="s">
        <v>17</v>
      </c>
      <c r="B10" s="55">
        <v>2.1</v>
      </c>
      <c r="C10" s="10">
        <v>3.045</v>
      </c>
      <c r="D10" s="63">
        <v>2.85</v>
      </c>
      <c r="E10" s="10">
        <v>3.045</v>
      </c>
      <c r="F10" s="169" t="s">
        <v>72</v>
      </c>
      <c r="G10" s="10" t="s">
        <v>47</v>
      </c>
    </row>
    <row r="11" spans="1:7" ht="37.5" customHeight="1">
      <c r="A11" s="54" t="s">
        <v>19</v>
      </c>
      <c r="B11" s="55">
        <v>2.75</v>
      </c>
      <c r="C11" s="10">
        <v>3.9875</v>
      </c>
      <c r="D11" s="63">
        <v>3.5</v>
      </c>
      <c r="E11" s="10">
        <v>3.9875</v>
      </c>
      <c r="F11" s="169" t="s">
        <v>73</v>
      </c>
      <c r="G11" s="10" t="s">
        <v>47</v>
      </c>
    </row>
    <row r="12" spans="1:7" ht="37.5" customHeight="1">
      <c r="A12" s="54" t="s">
        <v>21</v>
      </c>
      <c r="B12" s="55">
        <v>2.75</v>
      </c>
      <c r="C12" s="10">
        <v>3.9875</v>
      </c>
      <c r="D12" s="63">
        <v>3.5</v>
      </c>
      <c r="E12" s="10">
        <v>3.9875</v>
      </c>
      <c r="F12" s="169" t="s">
        <v>73</v>
      </c>
      <c r="G12" s="10" t="s">
        <v>47</v>
      </c>
    </row>
    <row r="13" spans="1:7" ht="37.5" customHeight="1">
      <c r="A13" s="54" t="s">
        <v>74</v>
      </c>
      <c r="B13" s="55"/>
      <c r="C13" s="10"/>
      <c r="D13" s="63"/>
      <c r="E13" s="10"/>
      <c r="F13" s="10"/>
      <c r="G13" s="10"/>
    </row>
    <row r="14" spans="1:7" ht="37.5" customHeight="1">
      <c r="A14" s="54" t="s">
        <v>23</v>
      </c>
      <c r="B14" s="55">
        <v>1.1</v>
      </c>
      <c r="C14" s="10">
        <v>1.595</v>
      </c>
      <c r="D14" s="63">
        <v>1.595</v>
      </c>
      <c r="E14" s="10">
        <v>1.595</v>
      </c>
      <c r="F14" s="10">
        <f t="shared" si="0"/>
        <v>0</v>
      </c>
      <c r="G14" s="169" t="s">
        <v>69</v>
      </c>
    </row>
    <row r="15" spans="1:7" ht="37.5" customHeight="1">
      <c r="A15" s="54" t="s">
        <v>24</v>
      </c>
      <c r="B15" s="55">
        <v>1.3</v>
      </c>
      <c r="C15" s="10">
        <v>1.885</v>
      </c>
      <c r="D15" s="63">
        <v>1.885</v>
      </c>
      <c r="E15" s="10">
        <v>1.885</v>
      </c>
      <c r="F15" s="10">
        <f t="shared" si="0"/>
        <v>0</v>
      </c>
      <c r="G15" s="169" t="s">
        <v>70</v>
      </c>
    </row>
    <row r="16" spans="1:7" ht="37.5" customHeight="1">
      <c r="A16" s="54" t="s">
        <v>25</v>
      </c>
      <c r="B16" s="55">
        <v>1.5</v>
      </c>
      <c r="C16" s="10">
        <v>2.175</v>
      </c>
      <c r="D16" s="63">
        <v>2.175</v>
      </c>
      <c r="E16" s="10">
        <v>2.175</v>
      </c>
      <c r="F16" s="10">
        <f t="shared" si="0"/>
        <v>0</v>
      </c>
      <c r="G16" s="169" t="s">
        <v>71</v>
      </c>
    </row>
    <row r="17" spans="1:7" ht="37.5" customHeight="1">
      <c r="A17" s="54" t="s">
        <v>26</v>
      </c>
      <c r="B17" s="67" t="s">
        <v>27</v>
      </c>
      <c r="C17" s="68"/>
      <c r="D17" s="68"/>
      <c r="E17" s="68"/>
      <c r="F17" s="68"/>
      <c r="G17" s="69"/>
    </row>
    <row r="18" spans="1:7" ht="37.5" customHeight="1">
      <c r="A18" s="62" t="s">
        <v>28</v>
      </c>
      <c r="B18" s="55"/>
      <c r="C18" s="10"/>
      <c r="D18" s="63"/>
      <c r="E18" s="10"/>
      <c r="F18" s="10"/>
      <c r="G18" s="10"/>
    </row>
    <row r="19" spans="1:7" ht="37.5" customHeight="1">
      <c r="A19" s="54" t="s">
        <v>29</v>
      </c>
      <c r="B19" s="55">
        <v>0.8</v>
      </c>
      <c r="C19" s="55">
        <v>1.16</v>
      </c>
      <c r="D19" s="63">
        <v>1.16</v>
      </c>
      <c r="E19" s="55">
        <v>1.16</v>
      </c>
      <c r="F19" s="10">
        <f t="shared" si="0"/>
        <v>0</v>
      </c>
      <c r="G19" s="169" t="s">
        <v>62</v>
      </c>
    </row>
    <row r="20" spans="1:7" ht="37.5" customHeight="1">
      <c r="A20" s="54" t="s">
        <v>30</v>
      </c>
      <c r="B20" s="55">
        <v>1.35</v>
      </c>
      <c r="C20" s="55">
        <v>1.9575</v>
      </c>
      <c r="D20" s="63">
        <v>1.9575</v>
      </c>
      <c r="E20" s="55">
        <v>1.9575</v>
      </c>
      <c r="F20" s="10">
        <f t="shared" si="0"/>
        <v>0</v>
      </c>
      <c r="G20" s="169" t="s">
        <v>75</v>
      </c>
    </row>
    <row r="21" spans="1:7" ht="37.5" customHeight="1">
      <c r="A21" s="51" t="s">
        <v>76</v>
      </c>
      <c r="B21" s="55">
        <v>1.15</v>
      </c>
      <c r="C21" s="55">
        <v>1.6675</v>
      </c>
      <c r="D21" s="63">
        <v>1.6675</v>
      </c>
      <c r="E21" s="55">
        <v>1.6675</v>
      </c>
      <c r="F21" s="10">
        <f t="shared" si="0"/>
        <v>0</v>
      </c>
      <c r="G21" s="169" t="s">
        <v>77</v>
      </c>
    </row>
  </sheetData>
  <sheetProtection/>
  <mergeCells count="8">
    <mergeCell ref="B17:G17"/>
    <mergeCell ref="A1:A3"/>
    <mergeCell ref="B1:B3"/>
    <mergeCell ref="C1:C3"/>
    <mergeCell ref="D1:D3"/>
    <mergeCell ref="E1:E3"/>
    <mergeCell ref="F1:F3"/>
    <mergeCell ref="G1:G3"/>
  </mergeCells>
  <printOptions/>
  <pageMargins left="0.75" right="0.75" top="1" bottom="1" header="0.51" footer="0.51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H17" sqref="A1:H17"/>
    </sheetView>
  </sheetViews>
  <sheetFormatPr defaultColWidth="9.00390625" defaultRowHeight="14.25"/>
  <cols>
    <col min="5" max="5" width="13.375" style="0" customWidth="1"/>
    <col min="6" max="6" width="7.00390625" style="0" customWidth="1"/>
    <col min="7" max="7" width="11.25390625" style="0" customWidth="1"/>
  </cols>
  <sheetData>
    <row r="1" spans="1:8" s="48" customFormat="1" ht="57">
      <c r="A1" s="49" t="s">
        <v>2</v>
      </c>
      <c r="B1" s="49" t="s">
        <v>3</v>
      </c>
      <c r="C1" s="50" t="s">
        <v>78</v>
      </c>
      <c r="D1" s="49" t="s">
        <v>4</v>
      </c>
      <c r="E1" s="49" t="s">
        <v>79</v>
      </c>
      <c r="F1" s="49" t="s">
        <v>6</v>
      </c>
      <c r="G1" s="49" t="s">
        <v>36</v>
      </c>
      <c r="H1" s="49" t="s">
        <v>37</v>
      </c>
    </row>
    <row r="2" spans="1:8" ht="42.75">
      <c r="A2" s="51" t="s">
        <v>9</v>
      </c>
      <c r="B2" s="52">
        <v>0.35</v>
      </c>
      <c r="C2" s="52">
        <v>0.35</v>
      </c>
      <c r="D2" s="52">
        <v>0</v>
      </c>
      <c r="E2" s="53">
        <v>0.35</v>
      </c>
      <c r="F2" s="52" t="s">
        <v>11</v>
      </c>
      <c r="G2" s="10">
        <v>0.35</v>
      </c>
      <c r="H2" s="10">
        <v>0.35</v>
      </c>
    </row>
    <row r="3" spans="1:8" ht="57">
      <c r="A3" s="51" t="s">
        <v>12</v>
      </c>
      <c r="B3" s="52"/>
      <c r="C3" s="52"/>
      <c r="D3" s="52"/>
      <c r="E3" s="53"/>
      <c r="F3" s="52"/>
      <c r="G3" s="10"/>
      <c r="H3" s="10"/>
    </row>
    <row r="4" spans="1:8" ht="30">
      <c r="A4" s="54" t="s">
        <v>13</v>
      </c>
      <c r="B4" s="52">
        <v>1.1</v>
      </c>
      <c r="C4" s="52">
        <f aca="true" t="shared" si="0" ref="C4:C9">B4+0.75</f>
        <v>1.85</v>
      </c>
      <c r="D4" s="160" t="s">
        <v>47</v>
      </c>
      <c r="E4" s="53">
        <f>B4+0.75</f>
        <v>1.85</v>
      </c>
      <c r="F4" s="52">
        <f aca="true" t="shared" si="1" ref="F4:F8">E4+0.05</f>
        <v>1.9000000000000001</v>
      </c>
      <c r="G4" s="10">
        <f aca="true" t="shared" si="2" ref="G4:G9">E4</f>
        <v>1.85</v>
      </c>
      <c r="H4" s="10">
        <v>1.85</v>
      </c>
    </row>
    <row r="5" spans="1:8" ht="30">
      <c r="A5" s="54" t="s">
        <v>15</v>
      </c>
      <c r="B5" s="52">
        <v>1.3</v>
      </c>
      <c r="C5" s="52">
        <f t="shared" si="0"/>
        <v>2.05</v>
      </c>
      <c r="D5" s="55"/>
      <c r="E5" s="53">
        <f>B5+0.75</f>
        <v>2.05</v>
      </c>
      <c r="F5" s="52">
        <f t="shared" si="1"/>
        <v>2.0999999999999996</v>
      </c>
      <c r="G5" s="10">
        <f t="shared" si="2"/>
        <v>2.05</v>
      </c>
      <c r="H5" s="10">
        <f>G5</f>
        <v>2.05</v>
      </c>
    </row>
    <row r="6" spans="1:8" ht="30">
      <c r="A6" s="54" t="s">
        <v>16</v>
      </c>
      <c r="B6" s="52">
        <v>1.5</v>
      </c>
      <c r="C6" s="52">
        <f t="shared" si="0"/>
        <v>2.25</v>
      </c>
      <c r="D6" s="170" t="s">
        <v>52</v>
      </c>
      <c r="E6" s="53">
        <f aca="true" t="shared" si="3" ref="E6:E9">B6+0.65</f>
        <v>2.15</v>
      </c>
      <c r="F6" s="52">
        <f t="shared" si="1"/>
        <v>2.1999999999999997</v>
      </c>
      <c r="G6" s="10">
        <f t="shared" si="2"/>
        <v>2.15</v>
      </c>
      <c r="H6" s="10">
        <f>G6</f>
        <v>2.15</v>
      </c>
    </row>
    <row r="7" spans="1:8" ht="30">
      <c r="A7" s="54" t="s">
        <v>17</v>
      </c>
      <c r="B7" s="52">
        <v>2.1</v>
      </c>
      <c r="C7" s="52">
        <f t="shared" si="0"/>
        <v>2.85</v>
      </c>
      <c r="D7" s="56"/>
      <c r="E7" s="53">
        <f t="shared" si="3"/>
        <v>2.75</v>
      </c>
      <c r="F7" s="52">
        <f t="shared" si="1"/>
        <v>2.8</v>
      </c>
      <c r="G7" s="10">
        <f t="shared" si="2"/>
        <v>2.75</v>
      </c>
      <c r="H7" s="10">
        <f aca="true" t="shared" si="4" ref="H7:H9">G7-0.1</f>
        <v>2.65</v>
      </c>
    </row>
    <row r="8" spans="1:8" ht="30">
      <c r="A8" s="54" t="s">
        <v>19</v>
      </c>
      <c r="B8" s="52">
        <v>2.75</v>
      </c>
      <c r="C8" s="52">
        <f t="shared" si="0"/>
        <v>3.5</v>
      </c>
      <c r="D8" s="56"/>
      <c r="E8" s="53">
        <f t="shared" si="3"/>
        <v>3.4</v>
      </c>
      <c r="F8" s="52">
        <f t="shared" si="1"/>
        <v>3.4499999999999997</v>
      </c>
      <c r="G8" s="10">
        <f t="shared" si="2"/>
        <v>3.4</v>
      </c>
      <c r="H8" s="10">
        <f t="shared" si="4"/>
        <v>3.3</v>
      </c>
    </row>
    <row r="9" spans="1:8" ht="30">
      <c r="A9" s="54" t="s">
        <v>21</v>
      </c>
      <c r="B9" s="52">
        <v>2.75</v>
      </c>
      <c r="C9" s="52">
        <f t="shared" si="0"/>
        <v>3.5</v>
      </c>
      <c r="D9" s="56"/>
      <c r="E9" s="53">
        <f t="shared" si="3"/>
        <v>3.4</v>
      </c>
      <c r="F9" s="52" t="s">
        <v>11</v>
      </c>
      <c r="G9" s="10">
        <f t="shared" si="2"/>
        <v>3.4</v>
      </c>
      <c r="H9" s="10">
        <f t="shared" si="4"/>
        <v>3.3</v>
      </c>
    </row>
    <row r="10" spans="1:8" ht="72.75">
      <c r="A10" s="57" t="s">
        <v>22</v>
      </c>
      <c r="B10" s="52"/>
      <c r="C10" s="52"/>
      <c r="D10" s="52"/>
      <c r="E10" s="53"/>
      <c r="F10" s="52"/>
      <c r="G10" s="10"/>
      <c r="H10" s="10"/>
    </row>
    <row r="11" spans="1:8" ht="30">
      <c r="A11" s="54" t="s">
        <v>23</v>
      </c>
      <c r="B11" s="52">
        <v>1.1</v>
      </c>
      <c r="C11" s="53">
        <v>1.1</v>
      </c>
      <c r="D11" s="56">
        <v>0</v>
      </c>
      <c r="E11" s="53">
        <f aca="true" t="shared" si="5" ref="E11:E13">B11</f>
        <v>1.1</v>
      </c>
      <c r="F11" s="52" t="s">
        <v>11</v>
      </c>
      <c r="G11" s="10">
        <f aca="true" t="shared" si="6" ref="G11:G13">E11+0.5</f>
        <v>1.6</v>
      </c>
      <c r="H11" s="10">
        <f aca="true" t="shared" si="7" ref="H11:H13">E11+0.5</f>
        <v>1.6</v>
      </c>
    </row>
    <row r="12" spans="1:8" ht="30">
      <c r="A12" s="54" t="s">
        <v>24</v>
      </c>
      <c r="B12" s="52">
        <v>1.3</v>
      </c>
      <c r="C12" s="53">
        <v>1.3</v>
      </c>
      <c r="D12" s="56"/>
      <c r="E12" s="53">
        <f t="shared" si="5"/>
        <v>1.3</v>
      </c>
      <c r="F12" s="52" t="s">
        <v>11</v>
      </c>
      <c r="G12" s="10">
        <f t="shared" si="6"/>
        <v>1.8</v>
      </c>
      <c r="H12" s="10">
        <f t="shared" si="7"/>
        <v>1.8</v>
      </c>
    </row>
    <row r="13" spans="1:8" ht="30">
      <c r="A13" s="54" t="s">
        <v>25</v>
      </c>
      <c r="B13" s="52">
        <v>1.5</v>
      </c>
      <c r="C13" s="53">
        <v>1.5</v>
      </c>
      <c r="D13" s="56"/>
      <c r="E13" s="53">
        <f t="shared" si="5"/>
        <v>1.5</v>
      </c>
      <c r="F13" s="52" t="s">
        <v>11</v>
      </c>
      <c r="G13" s="10">
        <f t="shared" si="6"/>
        <v>2</v>
      </c>
      <c r="H13" s="10">
        <f t="shared" si="7"/>
        <v>2</v>
      </c>
    </row>
    <row r="14" spans="1:8" ht="85.5">
      <c r="A14" s="54" t="s">
        <v>26</v>
      </c>
      <c r="B14" s="58" t="s">
        <v>27</v>
      </c>
      <c r="C14" s="59"/>
      <c r="D14" s="59"/>
      <c r="E14" s="60"/>
      <c r="F14" s="59"/>
      <c r="G14" s="59"/>
      <c r="H14" s="61"/>
    </row>
    <row r="15" spans="1:8" ht="28.5">
      <c r="A15" s="62" t="s">
        <v>28</v>
      </c>
      <c r="B15" s="52"/>
      <c r="C15" s="52"/>
      <c r="D15" s="52"/>
      <c r="E15" s="53"/>
      <c r="F15" s="52"/>
      <c r="G15" s="10"/>
      <c r="H15" s="10"/>
    </row>
    <row r="16" spans="1:8" ht="30">
      <c r="A16" s="54" t="s">
        <v>29</v>
      </c>
      <c r="B16" s="52">
        <v>0.8</v>
      </c>
      <c r="C16" s="52">
        <v>1.16</v>
      </c>
      <c r="D16" s="169" t="s">
        <v>62</v>
      </c>
      <c r="E16" s="53">
        <v>1.16</v>
      </c>
      <c r="F16" s="52" t="s">
        <v>11</v>
      </c>
      <c r="G16" s="10">
        <f>B16</f>
        <v>0.8</v>
      </c>
      <c r="H16" s="10">
        <f>G16</f>
        <v>0.8</v>
      </c>
    </row>
    <row r="17" spans="1:8" ht="30">
      <c r="A17" s="54" t="s">
        <v>30</v>
      </c>
      <c r="B17" s="52">
        <v>1.35</v>
      </c>
      <c r="C17" s="52">
        <v>1.75</v>
      </c>
      <c r="D17" s="169" t="s">
        <v>64</v>
      </c>
      <c r="E17" s="53">
        <v>1.75</v>
      </c>
      <c r="F17" s="52" t="s">
        <v>11</v>
      </c>
      <c r="G17" s="10">
        <f>B17</f>
        <v>1.35</v>
      </c>
      <c r="H17" s="10">
        <f>G17</f>
        <v>1.35</v>
      </c>
    </row>
  </sheetData>
  <sheetProtection/>
  <mergeCells count="1"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1">
      <selection activeCell="A4" sqref="A4:N8"/>
    </sheetView>
  </sheetViews>
  <sheetFormatPr defaultColWidth="9.00390625" defaultRowHeight="14.25"/>
  <cols>
    <col min="1" max="1" width="11.50390625" style="2" customWidth="1"/>
    <col min="2" max="2" width="33.25390625" style="2" customWidth="1"/>
    <col min="3" max="3" width="11.50390625" style="2" customWidth="1"/>
    <col min="4" max="9" width="8.75390625" style="2" customWidth="1"/>
    <col min="10" max="12" width="10.625" style="2" customWidth="1"/>
    <col min="13" max="13" width="8.875" style="2" customWidth="1"/>
    <col min="14" max="14" width="7.75390625" style="2" customWidth="1"/>
    <col min="15" max="15" width="11.50390625" style="2" customWidth="1"/>
    <col min="16" max="16384" width="9.00390625" style="2" customWidth="1"/>
  </cols>
  <sheetData>
    <row r="1" spans="1:15" ht="27.75" customHeight="1">
      <c r="A1" s="3" t="s">
        <v>2</v>
      </c>
      <c r="B1" s="4"/>
      <c r="C1" s="5" t="s">
        <v>80</v>
      </c>
      <c r="D1" s="6" t="s">
        <v>81</v>
      </c>
      <c r="E1" s="6"/>
      <c r="F1" s="6"/>
      <c r="G1" s="6"/>
      <c r="H1" s="6"/>
      <c r="I1" s="6"/>
      <c r="J1" s="6" t="s">
        <v>82</v>
      </c>
      <c r="K1" s="6"/>
      <c r="L1" s="6"/>
      <c r="M1" s="6" t="s">
        <v>83</v>
      </c>
      <c r="N1" s="4"/>
      <c r="O1" s="35" t="s">
        <v>84</v>
      </c>
    </row>
    <row r="2" spans="1:15" ht="27.75" customHeight="1">
      <c r="A2" s="7"/>
      <c r="B2" s="8"/>
      <c r="C2" s="9"/>
      <c r="D2" s="10" t="s">
        <v>85</v>
      </c>
      <c r="E2" s="10" t="s">
        <v>86</v>
      </c>
      <c r="F2" s="10" t="s">
        <v>87</v>
      </c>
      <c r="G2" s="10" t="s">
        <v>88</v>
      </c>
      <c r="H2" s="10" t="s">
        <v>89</v>
      </c>
      <c r="I2" s="10" t="s">
        <v>90</v>
      </c>
      <c r="J2" s="10" t="s">
        <v>87</v>
      </c>
      <c r="K2" s="10" t="s">
        <v>89</v>
      </c>
      <c r="L2" s="10" t="s">
        <v>90</v>
      </c>
      <c r="M2" s="10" t="s">
        <v>91</v>
      </c>
      <c r="N2" s="8" t="s">
        <v>92</v>
      </c>
      <c r="O2" s="36"/>
    </row>
    <row r="3" spans="1:15" ht="28.5" customHeight="1">
      <c r="A3" s="7" t="s">
        <v>3</v>
      </c>
      <c r="B3" s="8"/>
      <c r="C3" s="9">
        <v>0.35</v>
      </c>
      <c r="D3" s="10">
        <v>1.1</v>
      </c>
      <c r="E3" s="10">
        <v>1.3</v>
      </c>
      <c r="F3" s="10">
        <v>1.5</v>
      </c>
      <c r="G3" s="10">
        <v>2.1</v>
      </c>
      <c r="H3" s="10">
        <v>2.75</v>
      </c>
      <c r="I3" s="10">
        <v>2.75</v>
      </c>
      <c r="J3" s="10">
        <v>1.1</v>
      </c>
      <c r="K3" s="10">
        <v>1.3</v>
      </c>
      <c r="L3" s="10">
        <v>1.5</v>
      </c>
      <c r="M3" s="10">
        <v>0.8</v>
      </c>
      <c r="N3" s="8">
        <v>1.35</v>
      </c>
      <c r="O3" s="37" t="s">
        <v>27</v>
      </c>
    </row>
    <row r="4" spans="1:15" ht="28.5" customHeight="1">
      <c r="A4" s="11" t="s">
        <v>93</v>
      </c>
      <c r="B4" s="12"/>
      <c r="C4" s="13">
        <v>0.35</v>
      </c>
      <c r="D4" s="14">
        <v>1.85</v>
      </c>
      <c r="E4" s="14">
        <v>2.05</v>
      </c>
      <c r="F4" s="14">
        <v>2.25</v>
      </c>
      <c r="G4" s="14">
        <v>2.85</v>
      </c>
      <c r="H4" s="14">
        <v>3.5</v>
      </c>
      <c r="I4" s="14">
        <v>3.5</v>
      </c>
      <c r="J4" s="14">
        <v>1.1</v>
      </c>
      <c r="K4" s="14">
        <v>1.3</v>
      </c>
      <c r="L4" s="14">
        <v>1.5</v>
      </c>
      <c r="M4" s="14">
        <v>1.16</v>
      </c>
      <c r="N4" s="12">
        <v>1.75</v>
      </c>
      <c r="O4" s="38"/>
    </row>
    <row r="5" spans="1:15" ht="28.5" customHeight="1">
      <c r="A5" s="11" t="s">
        <v>94</v>
      </c>
      <c r="B5" s="12"/>
      <c r="C5" s="15"/>
      <c r="D5" s="16">
        <v>1.9</v>
      </c>
      <c r="E5" s="16">
        <v>2.0999999999999996</v>
      </c>
      <c r="F5" s="17">
        <f>F4+0.05</f>
        <v>2.3</v>
      </c>
      <c r="G5" s="17">
        <f>G4+0.05</f>
        <v>2.9</v>
      </c>
      <c r="H5" s="17">
        <f>H4+0.05</f>
        <v>3.55</v>
      </c>
      <c r="I5" s="171" t="s">
        <v>11</v>
      </c>
      <c r="J5" s="17"/>
      <c r="K5" s="17"/>
      <c r="L5" s="17"/>
      <c r="M5" s="17"/>
      <c r="N5" s="39"/>
      <c r="O5" s="38"/>
    </row>
    <row r="6" spans="1:15" ht="28.5" customHeight="1">
      <c r="A6" s="18" t="s">
        <v>4</v>
      </c>
      <c r="B6" s="19"/>
      <c r="C6" s="20">
        <v>0</v>
      </c>
      <c r="D6" s="172" t="s">
        <v>47</v>
      </c>
      <c r="E6" s="172" t="s">
        <v>47</v>
      </c>
      <c r="F6" s="172" t="s">
        <v>52</v>
      </c>
      <c r="G6" s="172" t="s">
        <v>52</v>
      </c>
      <c r="H6" s="172" t="s">
        <v>52</v>
      </c>
      <c r="I6" s="172" t="s">
        <v>52</v>
      </c>
      <c r="J6" s="21">
        <v>0</v>
      </c>
      <c r="K6" s="21"/>
      <c r="L6" s="21"/>
      <c r="M6" s="172" t="s">
        <v>62</v>
      </c>
      <c r="N6" s="173" t="s">
        <v>64</v>
      </c>
      <c r="O6" s="38"/>
    </row>
    <row r="7" spans="1:15" s="1" customFormat="1" ht="28.5" customHeight="1">
      <c r="A7" s="22" t="s">
        <v>35</v>
      </c>
      <c r="B7" s="23" t="s">
        <v>95</v>
      </c>
      <c r="C7" s="24">
        <v>0.35</v>
      </c>
      <c r="D7" s="24">
        <v>1.85</v>
      </c>
      <c r="E7" s="24">
        <v>2.05</v>
      </c>
      <c r="F7" s="24">
        <v>2.15</v>
      </c>
      <c r="G7" s="24">
        <v>2.75</v>
      </c>
      <c r="H7" s="24">
        <v>3.4</v>
      </c>
      <c r="I7" s="24">
        <v>3.4</v>
      </c>
      <c r="J7" s="24">
        <v>1.1</v>
      </c>
      <c r="K7" s="24">
        <v>1.3</v>
      </c>
      <c r="L7" s="24">
        <v>1.5</v>
      </c>
      <c r="M7" s="24">
        <v>1.16</v>
      </c>
      <c r="N7" s="41">
        <v>1.75</v>
      </c>
      <c r="O7" s="38"/>
    </row>
    <row r="8" spans="1:15" s="1" customFormat="1" ht="28.5" customHeight="1">
      <c r="A8" s="25"/>
      <c r="B8" s="26" t="s">
        <v>96</v>
      </c>
      <c r="C8" s="27" t="s">
        <v>11</v>
      </c>
      <c r="D8" s="28">
        <v>1.9</v>
      </c>
      <c r="E8" s="28">
        <v>2.0999999999999996</v>
      </c>
      <c r="F8" s="28">
        <v>2.1999999999999997</v>
      </c>
      <c r="G8" s="28">
        <v>2.8</v>
      </c>
      <c r="H8" s="28">
        <v>3.45</v>
      </c>
      <c r="I8" s="27" t="s">
        <v>11</v>
      </c>
      <c r="J8" s="27" t="s">
        <v>11</v>
      </c>
      <c r="K8" s="27" t="s">
        <v>11</v>
      </c>
      <c r="L8" s="27" t="s">
        <v>11</v>
      </c>
      <c r="M8" s="27" t="s">
        <v>11</v>
      </c>
      <c r="N8" s="42" t="s">
        <v>11</v>
      </c>
      <c r="O8" s="43"/>
    </row>
    <row r="9" spans="1:15" ht="28.5" customHeight="1">
      <c r="A9" s="29" t="s">
        <v>36</v>
      </c>
      <c r="B9" s="30" t="s">
        <v>97</v>
      </c>
      <c r="C9" s="30">
        <v>0.35</v>
      </c>
      <c r="D9" s="30">
        <v>1.85</v>
      </c>
      <c r="E9" s="30">
        <v>2.05</v>
      </c>
      <c r="F9" s="30">
        <v>2.15</v>
      </c>
      <c r="G9" s="30">
        <v>2.75</v>
      </c>
      <c r="H9" s="30">
        <v>3.4</v>
      </c>
      <c r="I9" s="30">
        <v>3.4</v>
      </c>
      <c r="J9" s="30">
        <v>1.6</v>
      </c>
      <c r="K9" s="30">
        <v>1.8</v>
      </c>
      <c r="L9" s="30">
        <v>2</v>
      </c>
      <c r="M9" s="30">
        <v>0.8</v>
      </c>
      <c r="N9" s="44">
        <v>1.35</v>
      </c>
      <c r="O9" s="38"/>
    </row>
    <row r="10" spans="1:15" ht="28.5" customHeight="1">
      <c r="A10" s="31"/>
      <c r="B10" s="32" t="s">
        <v>98</v>
      </c>
      <c r="C10" s="32"/>
      <c r="D10" s="32">
        <v>1.9</v>
      </c>
      <c r="E10" s="32">
        <v>2.0999999999999996</v>
      </c>
      <c r="F10" s="32">
        <v>2.1999999999999997</v>
      </c>
      <c r="G10" s="32">
        <v>2.8</v>
      </c>
      <c r="H10" s="32">
        <v>3.45</v>
      </c>
      <c r="I10" s="174" t="s">
        <v>11</v>
      </c>
      <c r="J10" s="32"/>
      <c r="K10" s="32"/>
      <c r="L10" s="32"/>
      <c r="M10" s="32"/>
      <c r="N10" s="45"/>
      <c r="O10" s="38"/>
    </row>
    <row r="11" spans="1:15" ht="28.5" customHeight="1">
      <c r="A11" s="3" t="s">
        <v>37</v>
      </c>
      <c r="B11" s="6" t="s">
        <v>97</v>
      </c>
      <c r="C11" s="6">
        <v>0.35</v>
      </c>
      <c r="D11" s="6">
        <v>1.85</v>
      </c>
      <c r="E11" s="6">
        <v>2.05</v>
      </c>
      <c r="F11" s="6">
        <v>2.15</v>
      </c>
      <c r="G11" s="6">
        <v>2.65</v>
      </c>
      <c r="H11" s="6">
        <v>3.3</v>
      </c>
      <c r="I11" s="6">
        <v>3.3</v>
      </c>
      <c r="J11" s="6">
        <v>1.6</v>
      </c>
      <c r="K11" s="6">
        <v>1.8</v>
      </c>
      <c r="L11" s="6">
        <v>2</v>
      </c>
      <c r="M11" s="6">
        <v>0.8</v>
      </c>
      <c r="N11" s="4">
        <v>1.35</v>
      </c>
      <c r="O11" s="38"/>
    </row>
    <row r="12" spans="1:15" ht="28.5" customHeight="1">
      <c r="A12" s="31"/>
      <c r="B12" s="32" t="s">
        <v>98</v>
      </c>
      <c r="C12" s="32"/>
      <c r="D12" s="32">
        <v>1.9</v>
      </c>
      <c r="E12" s="32">
        <v>2.0999999999999996</v>
      </c>
      <c r="F12" s="32">
        <v>2.2</v>
      </c>
      <c r="G12" s="32">
        <v>2.7</v>
      </c>
      <c r="H12" s="32">
        <v>3.35</v>
      </c>
      <c r="I12" s="174" t="s">
        <v>11</v>
      </c>
      <c r="J12" s="32"/>
      <c r="K12" s="32"/>
      <c r="L12" s="32"/>
      <c r="M12" s="32"/>
      <c r="N12" s="45"/>
      <c r="O12" s="38"/>
    </row>
    <row r="13" spans="1:15" ht="28.5" customHeight="1">
      <c r="A13" s="3" t="s">
        <v>38</v>
      </c>
      <c r="B13" s="6" t="s">
        <v>97</v>
      </c>
      <c r="C13" s="6">
        <v>0.35</v>
      </c>
      <c r="D13" s="6">
        <v>1.85</v>
      </c>
      <c r="E13" s="6">
        <v>2.05</v>
      </c>
      <c r="F13" s="6">
        <v>2.15</v>
      </c>
      <c r="G13" s="6">
        <v>2.75</v>
      </c>
      <c r="H13" s="6">
        <v>3.4</v>
      </c>
      <c r="I13" s="6">
        <v>3.4</v>
      </c>
      <c r="J13" s="6">
        <v>1.6</v>
      </c>
      <c r="K13" s="6">
        <v>1.8</v>
      </c>
      <c r="L13" s="6">
        <v>2</v>
      </c>
      <c r="M13" s="6">
        <v>0.8</v>
      </c>
      <c r="N13" s="4">
        <v>1.35</v>
      </c>
      <c r="O13" s="38"/>
    </row>
    <row r="14" spans="1:15" ht="28.5" customHeight="1">
      <c r="A14" s="31"/>
      <c r="B14" s="32" t="s">
        <v>98</v>
      </c>
      <c r="C14" s="32"/>
      <c r="D14" s="32">
        <v>1.9</v>
      </c>
      <c r="E14" s="32">
        <v>2.0999999999999996</v>
      </c>
      <c r="F14" s="32">
        <v>2.1999999999999997</v>
      </c>
      <c r="G14" s="32">
        <v>2.8</v>
      </c>
      <c r="H14" s="32">
        <v>3.45</v>
      </c>
      <c r="I14" s="174" t="s">
        <v>11</v>
      </c>
      <c r="J14" s="32"/>
      <c r="K14" s="32"/>
      <c r="L14" s="32"/>
      <c r="M14" s="32"/>
      <c r="N14" s="45"/>
      <c r="O14" s="38"/>
    </row>
    <row r="15" spans="1:15" ht="28.5" customHeight="1">
      <c r="A15" s="3" t="s">
        <v>40</v>
      </c>
      <c r="B15" s="6" t="s">
        <v>97</v>
      </c>
      <c r="C15" s="6">
        <v>0.35</v>
      </c>
      <c r="D15" s="6">
        <v>1.85</v>
      </c>
      <c r="E15" s="6">
        <v>2.05</v>
      </c>
      <c r="F15" s="6">
        <v>2.25</v>
      </c>
      <c r="G15" s="6">
        <v>2.85</v>
      </c>
      <c r="H15" s="6">
        <v>3.5</v>
      </c>
      <c r="I15" s="6">
        <v>3.5</v>
      </c>
      <c r="J15" s="6">
        <v>1.1</v>
      </c>
      <c r="K15" s="6">
        <v>1.3</v>
      </c>
      <c r="L15" s="6">
        <v>1.5</v>
      </c>
      <c r="M15" s="6">
        <v>0.8</v>
      </c>
      <c r="N15" s="4">
        <v>1.35</v>
      </c>
      <c r="O15" s="38"/>
    </row>
    <row r="16" spans="1:15" ht="28.5" customHeight="1">
      <c r="A16" s="33"/>
      <c r="B16" s="34" t="s">
        <v>98</v>
      </c>
      <c r="C16" s="34"/>
      <c r="D16" s="34">
        <v>1.9</v>
      </c>
      <c r="E16" s="34">
        <v>2.0999999999999996</v>
      </c>
      <c r="F16" s="34">
        <f aca="true" t="shared" si="0" ref="F16:H16">F15+0.05</f>
        <v>2.3</v>
      </c>
      <c r="G16" s="34">
        <f t="shared" si="0"/>
        <v>2.9</v>
      </c>
      <c r="H16" s="34">
        <f t="shared" si="0"/>
        <v>3.55</v>
      </c>
      <c r="I16" s="175" t="s">
        <v>11</v>
      </c>
      <c r="J16" s="34"/>
      <c r="K16" s="34"/>
      <c r="L16" s="34"/>
      <c r="M16" s="34"/>
      <c r="N16" s="46"/>
      <c r="O16" s="47"/>
    </row>
  </sheetData>
  <sheetProtection/>
  <mergeCells count="12">
    <mergeCell ref="D1:I1"/>
    <mergeCell ref="J1:L1"/>
    <mergeCell ref="M1:N1"/>
    <mergeCell ref="A3:B3"/>
    <mergeCell ref="A9:A10"/>
    <mergeCell ref="A11:A12"/>
    <mergeCell ref="A13:A14"/>
    <mergeCell ref="A15:A16"/>
    <mergeCell ref="C1:C2"/>
    <mergeCell ref="O1:O2"/>
    <mergeCell ref="O3:O16"/>
    <mergeCell ref="A1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先导农商行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caiwu</dc:creator>
  <cp:keywords/>
  <dc:description/>
  <cp:lastModifiedBy>看不清，搞不懂</cp:lastModifiedBy>
  <cp:lastPrinted>2015-10-29T07:04:41Z</cp:lastPrinted>
  <dcterms:created xsi:type="dcterms:W3CDTF">2015-08-26T09:45:00Z</dcterms:created>
  <dcterms:modified xsi:type="dcterms:W3CDTF">2023-09-14T01:51:41Z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F7044CA4BA2441BC942FAE986CF7AB6C</vt:lpwstr>
  </property>
</Properties>
</file>